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ttings" sheetId="1" r:id="rId1"/>
    <sheet name="IS" sheetId="2" r:id="rId2"/>
    <sheet name="BS" sheetId="3" r:id="rId3"/>
    <sheet name="CF" sheetId="4" r:id="rId4"/>
    <sheet name="Ratios" sheetId="5" r:id="rId5"/>
    <sheet name="Model" sheetId="6" r:id="rId6"/>
    <sheet name="Valuation" sheetId="7" r:id="rId7"/>
  </sheets>
  <definedNames>
    <definedName name="ApiKey">Settings!$B$1</definedName>
    <definedName name="Ticker">Settings!$B$2</definedName>
  </definedNames>
  <calcPr calcId="124519" fullCalcOnLoad="1"/>
</workbook>
</file>

<file path=xl/sharedStrings.xml><?xml version="1.0" encoding="utf-8"?>
<sst xmlns="http://schemas.openxmlformats.org/spreadsheetml/2006/main" count="47" uniqueCount="38">
  <si>
    <t>API key</t>
  </si>
  <si>
    <t>Ticker</t>
  </si>
  <si>
    <t>AAPL</t>
  </si>
  <si>
    <t>Layout version</t>
  </si>
  <si>
    <t>To fill it in: Data &gt; Get Data &gt; From Other Sources &gt; Blank Query &gt; Advanced Editor, paste the query below, and load it into IS (and the same with balance-sheet, cash-flow and metrics-ratios for BS, CF and Ratios).</t>
  </si>
  <si>
    <t>B1 and B2 are named ApiKey and Ticker, which the query reads.</t>
  </si>
  <si>
    <t>Before sharing this file, delete the key from B1.</t>
  </si>
  <si>
    <t xml:space="preserve">let key = Excel.CurrentWorkbook(){[Name="ApiKey"]}[Content]{0}[Column1],
    t   = Excel.CurrentWorkbook(){[Name="Ticker"]}[Content]{0}[Column1],
    src = Csv.Document(Web.Contents("https://stockrow.com/api/v1/companies/" &amp; t &amp;
          "/statements/income-statement.csv", [Query=[period="annual", key=key]]),
          [Delimiter=",", Encoding=65001])
in  Table.PromoteHeaders(src)
</t>
  </si>
  <si>
    <t>code</t>
  </si>
  <si>
    <t>label</t>
  </si>
  <si>
    <t>unit</t>
  </si>
  <si>
    <t>Fiscal year ending</t>
  </si>
  <si>
    <t>Revenue</t>
  </si>
  <si>
    <t>Revenue growth</t>
  </si>
  <si>
    <t>Gross profit</t>
  </si>
  <si>
    <t>Gross margin</t>
  </si>
  <si>
    <t>Operating income</t>
  </si>
  <si>
    <t>Operating margin</t>
  </si>
  <si>
    <t>Net income</t>
  </si>
  <si>
    <t>Net margin</t>
  </si>
  <si>
    <t>EPS (diluted)</t>
  </si>
  <si>
    <t>Free cash flow</t>
  </si>
  <si>
    <t>FCF margin</t>
  </si>
  <si>
    <t>ROIC</t>
  </si>
  <si>
    <t>Net debt</t>
  </si>
  <si>
    <t>Diluted shares</t>
  </si>
  <si>
    <t>Revenue growth, compound a year</t>
  </si>
  <si>
    <t>3 years</t>
  </si>
  <si>
    <t>5 years</t>
  </si>
  <si>
    <t>10 years</t>
  </si>
  <si>
    <t>Multiple</t>
  </si>
  <si>
    <t>Latest</t>
  </si>
  <si>
    <t>10-year low</t>
  </si>
  <si>
    <t>10-year median</t>
  </si>
  <si>
    <t>10-year high</t>
  </si>
  <si>
    <t>P/E</t>
  </si>
  <si>
    <t>EV/EBITDA</t>
  </si>
  <si>
    <t>P/S</t>
  </si>
</sst>
</file>

<file path=xl/styles.xml><?xml version="1.0" encoding="utf-8"?>
<styleSheet xmlns="http://schemas.openxmlformats.org/spreadsheetml/2006/main">
  <numFmts count="4">
    <numFmt numFmtId="164" formatCode="yyyy-mm-dd"/>
    <numFmt numFmtId="165" formatCode="#,##0"/>
    <numFmt numFmtId="166" formatCode="0.0%"/>
    <numFmt numFmtId="167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1" t="s">
        <v>3</v>
      </c>
      <c r="B3" s="1">
        <v>2</v>
      </c>
    </row>
    <row r="5" spans="1:2">
      <c r="A5" t="s">
        <v>4</v>
      </c>
    </row>
    <row r="6" spans="1:2">
      <c r="A6" t="s">
        <v>5</v>
      </c>
    </row>
    <row r="7" spans="1:2">
      <c r="A7" t="s">
        <v>6</v>
      </c>
    </row>
    <row r="9" spans="1:2">
      <c r="A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sheetData>
    <row r="1" spans="1:3">
      <c r="A1" s="1" t="s">
        <v>8</v>
      </c>
      <c r="B1" s="1" t="s">
        <v>9</v>
      </c>
      <c r="C1" s="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sheetData>
    <row r="1" spans="1:3">
      <c r="A1" s="1" t="s">
        <v>8</v>
      </c>
      <c r="B1" s="1" t="s">
        <v>9</v>
      </c>
      <c r="C1" s="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sheetData>
    <row r="1" spans="1:3">
      <c r="A1" s="1" t="s">
        <v>8</v>
      </c>
      <c r="B1" s="1" t="s">
        <v>9</v>
      </c>
      <c r="C1" s="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sheetData>
    <row r="1" spans="1:3">
      <c r="A1" s="1" t="s">
        <v>8</v>
      </c>
      <c r="B1" s="1" t="s">
        <v>9</v>
      </c>
      <c r="C1" s="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sheetData>
    <row r="1" spans="1:11">
      <c r="A1" s="1" t="s">
        <v>11</v>
      </c>
      <c r="B1" s="2">
        <f>IS!D1</f>
        <v>0</v>
      </c>
      <c r="C1" s="2">
        <f>IS!E1</f>
        <v>0</v>
      </c>
      <c r="D1" s="2">
        <f>IS!F1</f>
        <v>0</v>
      </c>
      <c r="E1" s="2">
        <f>IS!G1</f>
        <v>0</v>
      </c>
      <c r="F1" s="2">
        <f>IS!H1</f>
        <v>0</v>
      </c>
      <c r="G1" s="2">
        <f>IS!I1</f>
        <v>0</v>
      </c>
      <c r="H1" s="2">
        <f>IS!J1</f>
        <v>0</v>
      </c>
      <c r="I1" s="2">
        <f>IS!K1</f>
        <v>0</v>
      </c>
      <c r="J1" s="2">
        <f>IS!L1</f>
        <v>0</v>
      </c>
      <c r="K1" s="2">
        <f>IS!M1</f>
        <v>0</v>
      </c>
    </row>
    <row r="2" spans="1:11">
      <c r="A2" t="s">
        <v>12</v>
      </c>
      <c r="B2" s="3">
        <f>IFERROR(INDEX(IS!D:D,MATCH("REVENUE",IS!$A:$A,0)),IFERROR(INDEX(BS!D:D,MATCH("REVENUE",BS!$A:$A,0)),IFERROR(INDEX(CF!D:D,MATCH("REVENUE",CF!$A:$A,0)),IFERROR(INDEX(Ratios!D:D,MATCH("REVENUE",Ratios!$A:$A,0)),""))))</f>
        <v>0</v>
      </c>
      <c r="C2" s="3">
        <f>IFERROR(INDEX(IS!E:E,MATCH("REVENUE",IS!$A:$A,0)),IFERROR(INDEX(BS!E:E,MATCH("REVENUE",BS!$A:$A,0)),IFERROR(INDEX(CF!E:E,MATCH("REVENUE",CF!$A:$A,0)),IFERROR(INDEX(Ratios!E:E,MATCH("REVENUE",Ratios!$A:$A,0)),""))))</f>
        <v>0</v>
      </c>
      <c r="D2" s="3">
        <f>IFERROR(INDEX(IS!F:F,MATCH("REVENUE",IS!$A:$A,0)),IFERROR(INDEX(BS!F:F,MATCH("REVENUE",BS!$A:$A,0)),IFERROR(INDEX(CF!F:F,MATCH("REVENUE",CF!$A:$A,0)),IFERROR(INDEX(Ratios!F:F,MATCH("REVENUE",Ratios!$A:$A,0)),""))))</f>
        <v>0</v>
      </c>
      <c r="E2" s="3">
        <f>IFERROR(INDEX(IS!G:G,MATCH("REVENUE",IS!$A:$A,0)),IFERROR(INDEX(BS!G:G,MATCH("REVENUE",BS!$A:$A,0)),IFERROR(INDEX(CF!G:G,MATCH("REVENUE",CF!$A:$A,0)),IFERROR(INDEX(Ratios!G:G,MATCH("REVENUE",Ratios!$A:$A,0)),""))))</f>
        <v>0</v>
      </c>
      <c r="F2" s="3">
        <f>IFERROR(INDEX(IS!H:H,MATCH("REVENUE",IS!$A:$A,0)),IFERROR(INDEX(BS!H:H,MATCH("REVENUE",BS!$A:$A,0)),IFERROR(INDEX(CF!H:H,MATCH("REVENUE",CF!$A:$A,0)),IFERROR(INDEX(Ratios!H:H,MATCH("REVENUE",Ratios!$A:$A,0)),""))))</f>
        <v>0</v>
      </c>
      <c r="G2" s="3">
        <f>IFERROR(INDEX(IS!I:I,MATCH("REVENUE",IS!$A:$A,0)),IFERROR(INDEX(BS!I:I,MATCH("REVENUE",BS!$A:$A,0)),IFERROR(INDEX(CF!I:I,MATCH("REVENUE",CF!$A:$A,0)),IFERROR(INDEX(Ratios!I:I,MATCH("REVENUE",Ratios!$A:$A,0)),""))))</f>
        <v>0</v>
      </c>
      <c r="H2" s="3">
        <f>IFERROR(INDEX(IS!J:J,MATCH("REVENUE",IS!$A:$A,0)),IFERROR(INDEX(BS!J:J,MATCH("REVENUE",BS!$A:$A,0)),IFERROR(INDEX(CF!J:J,MATCH("REVENUE",CF!$A:$A,0)),IFERROR(INDEX(Ratios!J:J,MATCH("REVENUE",Ratios!$A:$A,0)),""))))</f>
        <v>0</v>
      </c>
      <c r="I2" s="3">
        <f>IFERROR(INDEX(IS!K:K,MATCH("REVENUE",IS!$A:$A,0)),IFERROR(INDEX(BS!K:K,MATCH("REVENUE",BS!$A:$A,0)),IFERROR(INDEX(CF!K:K,MATCH("REVENUE",CF!$A:$A,0)),IFERROR(INDEX(Ratios!K:K,MATCH("REVENUE",Ratios!$A:$A,0)),""))))</f>
        <v>0</v>
      </c>
      <c r="J2" s="3">
        <f>IFERROR(INDEX(IS!L:L,MATCH("REVENUE",IS!$A:$A,0)),IFERROR(INDEX(BS!L:L,MATCH("REVENUE",BS!$A:$A,0)),IFERROR(INDEX(CF!L:L,MATCH("REVENUE",CF!$A:$A,0)),IFERROR(INDEX(Ratios!L:L,MATCH("REVENUE",Ratios!$A:$A,0)),""))))</f>
        <v>0</v>
      </c>
      <c r="K2" s="3">
        <f>IFERROR(INDEX(IS!M:M,MATCH("REVENUE",IS!$A:$A,0)),IFERROR(INDEX(BS!M:M,MATCH("REVENUE",BS!$A:$A,0)),IFERROR(INDEX(CF!M:M,MATCH("REVENUE",CF!$A:$A,0)),IFERROR(INDEX(Ratios!M:M,MATCH("REVENUE",Ratios!$A:$A,0)),""))))</f>
        <v>0</v>
      </c>
    </row>
    <row r="3" spans="1:11">
      <c r="A3" t="s">
        <v>13</v>
      </c>
      <c r="B3" s="4">
        <f>IFERROR(B2/C2-1,"")</f>
        <v>0</v>
      </c>
      <c r="C3" s="4">
        <f>IFERROR(C2/D2-1,"")</f>
        <v>0</v>
      </c>
      <c r="D3" s="4">
        <f>IFERROR(D2/E2-1,"")</f>
        <v>0</v>
      </c>
      <c r="E3" s="4">
        <f>IFERROR(E2/F2-1,"")</f>
        <v>0</v>
      </c>
      <c r="F3" s="4">
        <f>IFERROR(F2/G2-1,"")</f>
        <v>0</v>
      </c>
      <c r="G3" s="4">
        <f>IFERROR(G2/H2-1,"")</f>
        <v>0</v>
      </c>
      <c r="H3" s="4">
        <f>IFERROR(H2/I2-1,"")</f>
        <v>0</v>
      </c>
      <c r="I3" s="4">
        <f>IFERROR(I2/J2-1,"")</f>
        <v>0</v>
      </c>
      <c r="J3" s="4">
        <f>IFERROR(J2/K2-1,"")</f>
        <v>0</v>
      </c>
      <c r="K3" s="4">
        <f>IFERROR(K2/L2-1,"")</f>
        <v>0</v>
      </c>
    </row>
    <row r="4" spans="1:11">
      <c r="A4" t="s">
        <v>14</v>
      </c>
      <c r="B4" s="3">
        <f>IFERROR(INDEX(IS!D:D,MATCH("GP",IS!$A:$A,0)),IFERROR(INDEX(BS!D:D,MATCH("GP",BS!$A:$A,0)),IFERROR(INDEX(CF!D:D,MATCH("GP",CF!$A:$A,0)),IFERROR(INDEX(Ratios!D:D,MATCH("GP",Ratios!$A:$A,0)),""))))</f>
        <v>0</v>
      </c>
      <c r="C4" s="3">
        <f>IFERROR(INDEX(IS!E:E,MATCH("GP",IS!$A:$A,0)),IFERROR(INDEX(BS!E:E,MATCH("GP",BS!$A:$A,0)),IFERROR(INDEX(CF!E:E,MATCH("GP",CF!$A:$A,0)),IFERROR(INDEX(Ratios!E:E,MATCH("GP",Ratios!$A:$A,0)),""))))</f>
        <v>0</v>
      </c>
      <c r="D4" s="3">
        <f>IFERROR(INDEX(IS!F:F,MATCH("GP",IS!$A:$A,0)),IFERROR(INDEX(BS!F:F,MATCH("GP",BS!$A:$A,0)),IFERROR(INDEX(CF!F:F,MATCH("GP",CF!$A:$A,0)),IFERROR(INDEX(Ratios!F:F,MATCH("GP",Ratios!$A:$A,0)),""))))</f>
        <v>0</v>
      </c>
      <c r="E4" s="3">
        <f>IFERROR(INDEX(IS!G:G,MATCH("GP",IS!$A:$A,0)),IFERROR(INDEX(BS!G:G,MATCH("GP",BS!$A:$A,0)),IFERROR(INDEX(CF!G:G,MATCH("GP",CF!$A:$A,0)),IFERROR(INDEX(Ratios!G:G,MATCH("GP",Ratios!$A:$A,0)),""))))</f>
        <v>0</v>
      </c>
      <c r="F4" s="3">
        <f>IFERROR(INDEX(IS!H:H,MATCH("GP",IS!$A:$A,0)),IFERROR(INDEX(BS!H:H,MATCH("GP",BS!$A:$A,0)),IFERROR(INDEX(CF!H:H,MATCH("GP",CF!$A:$A,0)),IFERROR(INDEX(Ratios!H:H,MATCH("GP",Ratios!$A:$A,0)),""))))</f>
        <v>0</v>
      </c>
      <c r="G4" s="3">
        <f>IFERROR(INDEX(IS!I:I,MATCH("GP",IS!$A:$A,0)),IFERROR(INDEX(BS!I:I,MATCH("GP",BS!$A:$A,0)),IFERROR(INDEX(CF!I:I,MATCH("GP",CF!$A:$A,0)),IFERROR(INDEX(Ratios!I:I,MATCH("GP",Ratios!$A:$A,0)),""))))</f>
        <v>0</v>
      </c>
      <c r="H4" s="3">
        <f>IFERROR(INDEX(IS!J:J,MATCH("GP",IS!$A:$A,0)),IFERROR(INDEX(BS!J:J,MATCH("GP",BS!$A:$A,0)),IFERROR(INDEX(CF!J:J,MATCH("GP",CF!$A:$A,0)),IFERROR(INDEX(Ratios!J:J,MATCH("GP",Ratios!$A:$A,0)),""))))</f>
        <v>0</v>
      </c>
      <c r="I4" s="3">
        <f>IFERROR(INDEX(IS!K:K,MATCH("GP",IS!$A:$A,0)),IFERROR(INDEX(BS!K:K,MATCH("GP",BS!$A:$A,0)),IFERROR(INDEX(CF!K:K,MATCH("GP",CF!$A:$A,0)),IFERROR(INDEX(Ratios!K:K,MATCH("GP",Ratios!$A:$A,0)),""))))</f>
        <v>0</v>
      </c>
      <c r="J4" s="3">
        <f>IFERROR(INDEX(IS!L:L,MATCH("GP",IS!$A:$A,0)),IFERROR(INDEX(BS!L:L,MATCH("GP",BS!$A:$A,0)),IFERROR(INDEX(CF!L:L,MATCH("GP",CF!$A:$A,0)),IFERROR(INDEX(Ratios!L:L,MATCH("GP",Ratios!$A:$A,0)),""))))</f>
        <v>0</v>
      </c>
      <c r="K4" s="3">
        <f>IFERROR(INDEX(IS!M:M,MATCH("GP",IS!$A:$A,0)),IFERROR(INDEX(BS!M:M,MATCH("GP",BS!$A:$A,0)),IFERROR(INDEX(CF!M:M,MATCH("GP",CF!$A:$A,0)),IFERROR(INDEX(Ratios!M:M,MATCH("GP",Ratios!$A:$A,0)),""))))</f>
        <v>0</v>
      </c>
    </row>
    <row r="5" spans="1:11">
      <c r="A5" t="s">
        <v>15</v>
      </c>
      <c r="B5" s="4">
        <f>IFERROR(B4/B2,"")</f>
        <v>0</v>
      </c>
      <c r="C5" s="4">
        <f>IFERROR(C4/C2,"")</f>
        <v>0</v>
      </c>
      <c r="D5" s="4">
        <f>IFERROR(D4/D2,"")</f>
        <v>0</v>
      </c>
      <c r="E5" s="4">
        <f>IFERROR(E4/E2,"")</f>
        <v>0</v>
      </c>
      <c r="F5" s="4">
        <f>IFERROR(F4/F2,"")</f>
        <v>0</v>
      </c>
      <c r="G5" s="4">
        <f>IFERROR(G4/G2,"")</f>
        <v>0</v>
      </c>
      <c r="H5" s="4">
        <f>IFERROR(H4/H2,"")</f>
        <v>0</v>
      </c>
      <c r="I5" s="4">
        <f>IFERROR(I4/I2,"")</f>
        <v>0</v>
      </c>
      <c r="J5" s="4">
        <f>IFERROR(J4/J2,"")</f>
        <v>0</v>
      </c>
      <c r="K5" s="4">
        <f>IFERROR(K4/K2,"")</f>
        <v>0</v>
      </c>
    </row>
    <row r="6" spans="1:11">
      <c r="A6" t="s">
        <v>16</v>
      </c>
      <c r="B6" s="3">
        <f>IFERROR(INDEX(IS!D:D,MATCH("OPINC",IS!$A:$A,0)),IFERROR(INDEX(BS!D:D,MATCH("OPINC",BS!$A:$A,0)),IFERROR(INDEX(CF!D:D,MATCH("OPINC",CF!$A:$A,0)),IFERROR(INDEX(Ratios!D:D,MATCH("OPINC",Ratios!$A:$A,0)),""))))</f>
        <v>0</v>
      </c>
      <c r="C6" s="3">
        <f>IFERROR(INDEX(IS!E:E,MATCH("OPINC",IS!$A:$A,0)),IFERROR(INDEX(BS!E:E,MATCH("OPINC",BS!$A:$A,0)),IFERROR(INDEX(CF!E:E,MATCH("OPINC",CF!$A:$A,0)),IFERROR(INDEX(Ratios!E:E,MATCH("OPINC",Ratios!$A:$A,0)),""))))</f>
        <v>0</v>
      </c>
      <c r="D6" s="3">
        <f>IFERROR(INDEX(IS!F:F,MATCH("OPINC",IS!$A:$A,0)),IFERROR(INDEX(BS!F:F,MATCH("OPINC",BS!$A:$A,0)),IFERROR(INDEX(CF!F:F,MATCH("OPINC",CF!$A:$A,0)),IFERROR(INDEX(Ratios!F:F,MATCH("OPINC",Ratios!$A:$A,0)),""))))</f>
        <v>0</v>
      </c>
      <c r="E6" s="3">
        <f>IFERROR(INDEX(IS!G:G,MATCH("OPINC",IS!$A:$A,0)),IFERROR(INDEX(BS!G:G,MATCH("OPINC",BS!$A:$A,0)),IFERROR(INDEX(CF!G:G,MATCH("OPINC",CF!$A:$A,0)),IFERROR(INDEX(Ratios!G:G,MATCH("OPINC",Ratios!$A:$A,0)),""))))</f>
        <v>0</v>
      </c>
      <c r="F6" s="3">
        <f>IFERROR(INDEX(IS!H:H,MATCH("OPINC",IS!$A:$A,0)),IFERROR(INDEX(BS!H:H,MATCH("OPINC",BS!$A:$A,0)),IFERROR(INDEX(CF!H:H,MATCH("OPINC",CF!$A:$A,0)),IFERROR(INDEX(Ratios!H:H,MATCH("OPINC",Ratios!$A:$A,0)),""))))</f>
        <v>0</v>
      </c>
      <c r="G6" s="3">
        <f>IFERROR(INDEX(IS!I:I,MATCH("OPINC",IS!$A:$A,0)),IFERROR(INDEX(BS!I:I,MATCH("OPINC",BS!$A:$A,0)),IFERROR(INDEX(CF!I:I,MATCH("OPINC",CF!$A:$A,0)),IFERROR(INDEX(Ratios!I:I,MATCH("OPINC",Ratios!$A:$A,0)),""))))</f>
        <v>0</v>
      </c>
      <c r="H6" s="3">
        <f>IFERROR(INDEX(IS!J:J,MATCH("OPINC",IS!$A:$A,0)),IFERROR(INDEX(BS!J:J,MATCH("OPINC",BS!$A:$A,0)),IFERROR(INDEX(CF!J:J,MATCH("OPINC",CF!$A:$A,0)),IFERROR(INDEX(Ratios!J:J,MATCH("OPINC",Ratios!$A:$A,0)),""))))</f>
        <v>0</v>
      </c>
      <c r="I6" s="3">
        <f>IFERROR(INDEX(IS!K:K,MATCH("OPINC",IS!$A:$A,0)),IFERROR(INDEX(BS!K:K,MATCH("OPINC",BS!$A:$A,0)),IFERROR(INDEX(CF!K:K,MATCH("OPINC",CF!$A:$A,0)),IFERROR(INDEX(Ratios!K:K,MATCH("OPINC",Ratios!$A:$A,0)),""))))</f>
        <v>0</v>
      </c>
      <c r="J6" s="3">
        <f>IFERROR(INDEX(IS!L:L,MATCH("OPINC",IS!$A:$A,0)),IFERROR(INDEX(BS!L:L,MATCH("OPINC",BS!$A:$A,0)),IFERROR(INDEX(CF!L:L,MATCH("OPINC",CF!$A:$A,0)),IFERROR(INDEX(Ratios!L:L,MATCH("OPINC",Ratios!$A:$A,0)),""))))</f>
        <v>0</v>
      </c>
      <c r="K6" s="3">
        <f>IFERROR(INDEX(IS!M:M,MATCH("OPINC",IS!$A:$A,0)),IFERROR(INDEX(BS!M:M,MATCH("OPINC",BS!$A:$A,0)),IFERROR(INDEX(CF!M:M,MATCH("OPINC",CF!$A:$A,0)),IFERROR(INDEX(Ratios!M:M,MATCH("OPINC",Ratios!$A:$A,0)),""))))</f>
        <v>0</v>
      </c>
    </row>
    <row r="7" spans="1:11">
      <c r="A7" t="s">
        <v>17</v>
      </c>
      <c r="B7" s="4">
        <f>IFERROR(B6/B2,"")</f>
        <v>0</v>
      </c>
      <c r="C7" s="4">
        <f>IFERROR(C6/C2,"")</f>
        <v>0</v>
      </c>
      <c r="D7" s="4">
        <f>IFERROR(D6/D2,"")</f>
        <v>0</v>
      </c>
      <c r="E7" s="4">
        <f>IFERROR(E6/E2,"")</f>
        <v>0</v>
      </c>
      <c r="F7" s="4">
        <f>IFERROR(F6/F2,"")</f>
        <v>0</v>
      </c>
      <c r="G7" s="4">
        <f>IFERROR(G6/G2,"")</f>
        <v>0</v>
      </c>
      <c r="H7" s="4">
        <f>IFERROR(H6/H2,"")</f>
        <v>0</v>
      </c>
      <c r="I7" s="4">
        <f>IFERROR(I6/I2,"")</f>
        <v>0</v>
      </c>
      <c r="J7" s="4">
        <f>IFERROR(J6/J2,"")</f>
        <v>0</v>
      </c>
      <c r="K7" s="4">
        <f>IFERROR(K6/K2,"")</f>
        <v>0</v>
      </c>
    </row>
    <row r="8" spans="1:11">
      <c r="A8" t="s">
        <v>18</v>
      </c>
      <c r="B8" s="3">
        <f>IFERROR(INDEX(IS!D:D,MATCH("NETINC",IS!$A:$A,0)),IFERROR(INDEX(BS!D:D,MATCH("NETINC",BS!$A:$A,0)),IFERROR(INDEX(CF!D:D,MATCH("NETINC",CF!$A:$A,0)),IFERROR(INDEX(Ratios!D:D,MATCH("NETINC",Ratios!$A:$A,0)),""))))</f>
        <v>0</v>
      </c>
      <c r="C8" s="3">
        <f>IFERROR(INDEX(IS!E:E,MATCH("NETINC",IS!$A:$A,0)),IFERROR(INDEX(BS!E:E,MATCH("NETINC",BS!$A:$A,0)),IFERROR(INDEX(CF!E:E,MATCH("NETINC",CF!$A:$A,0)),IFERROR(INDEX(Ratios!E:E,MATCH("NETINC",Ratios!$A:$A,0)),""))))</f>
        <v>0</v>
      </c>
      <c r="D8" s="3">
        <f>IFERROR(INDEX(IS!F:F,MATCH("NETINC",IS!$A:$A,0)),IFERROR(INDEX(BS!F:F,MATCH("NETINC",BS!$A:$A,0)),IFERROR(INDEX(CF!F:F,MATCH("NETINC",CF!$A:$A,0)),IFERROR(INDEX(Ratios!F:F,MATCH("NETINC",Ratios!$A:$A,0)),""))))</f>
        <v>0</v>
      </c>
      <c r="E8" s="3">
        <f>IFERROR(INDEX(IS!G:G,MATCH("NETINC",IS!$A:$A,0)),IFERROR(INDEX(BS!G:G,MATCH("NETINC",BS!$A:$A,0)),IFERROR(INDEX(CF!G:G,MATCH("NETINC",CF!$A:$A,0)),IFERROR(INDEX(Ratios!G:G,MATCH("NETINC",Ratios!$A:$A,0)),""))))</f>
        <v>0</v>
      </c>
      <c r="F8" s="3">
        <f>IFERROR(INDEX(IS!H:H,MATCH("NETINC",IS!$A:$A,0)),IFERROR(INDEX(BS!H:H,MATCH("NETINC",BS!$A:$A,0)),IFERROR(INDEX(CF!H:H,MATCH("NETINC",CF!$A:$A,0)),IFERROR(INDEX(Ratios!H:H,MATCH("NETINC",Ratios!$A:$A,0)),""))))</f>
        <v>0</v>
      </c>
      <c r="G8" s="3">
        <f>IFERROR(INDEX(IS!I:I,MATCH("NETINC",IS!$A:$A,0)),IFERROR(INDEX(BS!I:I,MATCH("NETINC",BS!$A:$A,0)),IFERROR(INDEX(CF!I:I,MATCH("NETINC",CF!$A:$A,0)),IFERROR(INDEX(Ratios!I:I,MATCH("NETINC",Ratios!$A:$A,0)),""))))</f>
        <v>0</v>
      </c>
      <c r="H8" s="3">
        <f>IFERROR(INDEX(IS!J:J,MATCH("NETINC",IS!$A:$A,0)),IFERROR(INDEX(BS!J:J,MATCH("NETINC",BS!$A:$A,0)),IFERROR(INDEX(CF!J:J,MATCH("NETINC",CF!$A:$A,0)),IFERROR(INDEX(Ratios!J:J,MATCH("NETINC",Ratios!$A:$A,0)),""))))</f>
        <v>0</v>
      </c>
      <c r="I8" s="3">
        <f>IFERROR(INDEX(IS!K:K,MATCH("NETINC",IS!$A:$A,0)),IFERROR(INDEX(BS!K:K,MATCH("NETINC",BS!$A:$A,0)),IFERROR(INDEX(CF!K:K,MATCH("NETINC",CF!$A:$A,0)),IFERROR(INDEX(Ratios!K:K,MATCH("NETINC",Ratios!$A:$A,0)),""))))</f>
        <v>0</v>
      </c>
      <c r="J8" s="3">
        <f>IFERROR(INDEX(IS!L:L,MATCH("NETINC",IS!$A:$A,0)),IFERROR(INDEX(BS!L:L,MATCH("NETINC",BS!$A:$A,0)),IFERROR(INDEX(CF!L:L,MATCH("NETINC",CF!$A:$A,0)),IFERROR(INDEX(Ratios!L:L,MATCH("NETINC",Ratios!$A:$A,0)),""))))</f>
        <v>0</v>
      </c>
      <c r="K8" s="3">
        <f>IFERROR(INDEX(IS!M:M,MATCH("NETINC",IS!$A:$A,0)),IFERROR(INDEX(BS!M:M,MATCH("NETINC",BS!$A:$A,0)),IFERROR(INDEX(CF!M:M,MATCH("NETINC",CF!$A:$A,0)),IFERROR(INDEX(Ratios!M:M,MATCH("NETINC",Ratios!$A:$A,0)),""))))</f>
        <v>0</v>
      </c>
    </row>
    <row r="9" spans="1:11">
      <c r="A9" t="s">
        <v>19</v>
      </c>
      <c r="B9" s="4">
        <f>IFERROR(B8/B2,"")</f>
        <v>0</v>
      </c>
      <c r="C9" s="4">
        <f>IFERROR(C8/C2,"")</f>
        <v>0</v>
      </c>
      <c r="D9" s="4">
        <f>IFERROR(D8/D2,"")</f>
        <v>0</v>
      </c>
      <c r="E9" s="4">
        <f>IFERROR(E8/E2,"")</f>
        <v>0</v>
      </c>
      <c r="F9" s="4">
        <f>IFERROR(F8/F2,"")</f>
        <v>0</v>
      </c>
      <c r="G9" s="4">
        <f>IFERROR(G8/G2,"")</f>
        <v>0</v>
      </c>
      <c r="H9" s="4">
        <f>IFERROR(H8/H2,"")</f>
        <v>0</v>
      </c>
      <c r="I9" s="4">
        <f>IFERROR(I8/I2,"")</f>
        <v>0</v>
      </c>
      <c r="J9" s="4">
        <f>IFERROR(J8/J2,"")</f>
        <v>0</v>
      </c>
      <c r="K9" s="4">
        <f>IFERROR(K8/K2,"")</f>
        <v>0</v>
      </c>
    </row>
    <row r="10" spans="1:11">
      <c r="A10" t="s">
        <v>20</v>
      </c>
      <c r="B10" s="3">
        <f>IFERROR(INDEX(IS!D:D,MATCH("EPSD",IS!$A:$A,0)),IFERROR(INDEX(BS!D:D,MATCH("EPSD",BS!$A:$A,0)),IFERROR(INDEX(CF!D:D,MATCH("EPSD",CF!$A:$A,0)),IFERROR(INDEX(Ratios!D:D,MATCH("EPSD",Ratios!$A:$A,0)),""))))</f>
        <v>0</v>
      </c>
      <c r="C10" s="3">
        <f>IFERROR(INDEX(IS!E:E,MATCH("EPSD",IS!$A:$A,0)),IFERROR(INDEX(BS!E:E,MATCH("EPSD",BS!$A:$A,0)),IFERROR(INDEX(CF!E:E,MATCH("EPSD",CF!$A:$A,0)),IFERROR(INDEX(Ratios!E:E,MATCH("EPSD",Ratios!$A:$A,0)),""))))</f>
        <v>0</v>
      </c>
      <c r="D10" s="3">
        <f>IFERROR(INDEX(IS!F:F,MATCH("EPSD",IS!$A:$A,0)),IFERROR(INDEX(BS!F:F,MATCH("EPSD",BS!$A:$A,0)),IFERROR(INDEX(CF!F:F,MATCH("EPSD",CF!$A:$A,0)),IFERROR(INDEX(Ratios!F:F,MATCH("EPSD",Ratios!$A:$A,0)),""))))</f>
        <v>0</v>
      </c>
      <c r="E10" s="3">
        <f>IFERROR(INDEX(IS!G:G,MATCH("EPSD",IS!$A:$A,0)),IFERROR(INDEX(BS!G:G,MATCH("EPSD",BS!$A:$A,0)),IFERROR(INDEX(CF!G:G,MATCH("EPSD",CF!$A:$A,0)),IFERROR(INDEX(Ratios!G:G,MATCH("EPSD",Ratios!$A:$A,0)),""))))</f>
        <v>0</v>
      </c>
      <c r="F10" s="3">
        <f>IFERROR(INDEX(IS!H:H,MATCH("EPSD",IS!$A:$A,0)),IFERROR(INDEX(BS!H:H,MATCH("EPSD",BS!$A:$A,0)),IFERROR(INDEX(CF!H:H,MATCH("EPSD",CF!$A:$A,0)),IFERROR(INDEX(Ratios!H:H,MATCH("EPSD",Ratios!$A:$A,0)),""))))</f>
        <v>0</v>
      </c>
      <c r="G10" s="3">
        <f>IFERROR(INDEX(IS!I:I,MATCH("EPSD",IS!$A:$A,0)),IFERROR(INDEX(BS!I:I,MATCH("EPSD",BS!$A:$A,0)),IFERROR(INDEX(CF!I:I,MATCH("EPSD",CF!$A:$A,0)),IFERROR(INDEX(Ratios!I:I,MATCH("EPSD",Ratios!$A:$A,0)),""))))</f>
        <v>0</v>
      </c>
      <c r="H10" s="3">
        <f>IFERROR(INDEX(IS!J:J,MATCH("EPSD",IS!$A:$A,0)),IFERROR(INDEX(BS!J:J,MATCH("EPSD",BS!$A:$A,0)),IFERROR(INDEX(CF!J:J,MATCH("EPSD",CF!$A:$A,0)),IFERROR(INDEX(Ratios!J:J,MATCH("EPSD",Ratios!$A:$A,0)),""))))</f>
        <v>0</v>
      </c>
      <c r="I10" s="3">
        <f>IFERROR(INDEX(IS!K:K,MATCH("EPSD",IS!$A:$A,0)),IFERROR(INDEX(BS!K:K,MATCH("EPSD",BS!$A:$A,0)),IFERROR(INDEX(CF!K:K,MATCH("EPSD",CF!$A:$A,0)),IFERROR(INDEX(Ratios!K:K,MATCH("EPSD",Ratios!$A:$A,0)),""))))</f>
        <v>0</v>
      </c>
      <c r="J10" s="3">
        <f>IFERROR(INDEX(IS!L:L,MATCH("EPSD",IS!$A:$A,0)),IFERROR(INDEX(BS!L:L,MATCH("EPSD",BS!$A:$A,0)),IFERROR(INDEX(CF!L:L,MATCH("EPSD",CF!$A:$A,0)),IFERROR(INDEX(Ratios!L:L,MATCH("EPSD",Ratios!$A:$A,0)),""))))</f>
        <v>0</v>
      </c>
      <c r="K10" s="3">
        <f>IFERROR(INDEX(IS!M:M,MATCH("EPSD",IS!$A:$A,0)),IFERROR(INDEX(BS!M:M,MATCH("EPSD",BS!$A:$A,0)),IFERROR(INDEX(CF!M:M,MATCH("EPSD",CF!$A:$A,0)),IFERROR(INDEX(Ratios!M:M,MATCH("EPSD",Ratios!$A:$A,0)),""))))</f>
        <v>0</v>
      </c>
    </row>
    <row r="11" spans="1:11">
      <c r="A11" t="s">
        <v>21</v>
      </c>
      <c r="B11" s="3">
        <f>IFERROR(INDEX(IS!D:D,MATCH("FCF",IS!$A:$A,0)),IFERROR(INDEX(BS!D:D,MATCH("FCF",BS!$A:$A,0)),IFERROR(INDEX(CF!D:D,MATCH("FCF",CF!$A:$A,0)),IFERROR(INDEX(Ratios!D:D,MATCH("FCF",Ratios!$A:$A,0)),""))))</f>
        <v>0</v>
      </c>
      <c r="C11" s="3">
        <f>IFERROR(INDEX(IS!E:E,MATCH("FCF",IS!$A:$A,0)),IFERROR(INDEX(BS!E:E,MATCH("FCF",BS!$A:$A,0)),IFERROR(INDEX(CF!E:E,MATCH("FCF",CF!$A:$A,0)),IFERROR(INDEX(Ratios!E:E,MATCH("FCF",Ratios!$A:$A,0)),""))))</f>
        <v>0</v>
      </c>
      <c r="D11" s="3">
        <f>IFERROR(INDEX(IS!F:F,MATCH("FCF",IS!$A:$A,0)),IFERROR(INDEX(BS!F:F,MATCH("FCF",BS!$A:$A,0)),IFERROR(INDEX(CF!F:F,MATCH("FCF",CF!$A:$A,0)),IFERROR(INDEX(Ratios!F:F,MATCH("FCF",Ratios!$A:$A,0)),""))))</f>
        <v>0</v>
      </c>
      <c r="E11" s="3">
        <f>IFERROR(INDEX(IS!G:G,MATCH("FCF",IS!$A:$A,0)),IFERROR(INDEX(BS!G:G,MATCH("FCF",BS!$A:$A,0)),IFERROR(INDEX(CF!G:G,MATCH("FCF",CF!$A:$A,0)),IFERROR(INDEX(Ratios!G:G,MATCH("FCF",Ratios!$A:$A,0)),""))))</f>
        <v>0</v>
      </c>
      <c r="F11" s="3">
        <f>IFERROR(INDEX(IS!H:H,MATCH("FCF",IS!$A:$A,0)),IFERROR(INDEX(BS!H:H,MATCH("FCF",BS!$A:$A,0)),IFERROR(INDEX(CF!H:H,MATCH("FCF",CF!$A:$A,0)),IFERROR(INDEX(Ratios!H:H,MATCH("FCF",Ratios!$A:$A,0)),""))))</f>
        <v>0</v>
      </c>
      <c r="G11" s="3">
        <f>IFERROR(INDEX(IS!I:I,MATCH("FCF",IS!$A:$A,0)),IFERROR(INDEX(BS!I:I,MATCH("FCF",BS!$A:$A,0)),IFERROR(INDEX(CF!I:I,MATCH("FCF",CF!$A:$A,0)),IFERROR(INDEX(Ratios!I:I,MATCH("FCF",Ratios!$A:$A,0)),""))))</f>
        <v>0</v>
      </c>
      <c r="H11" s="3">
        <f>IFERROR(INDEX(IS!J:J,MATCH("FCF",IS!$A:$A,0)),IFERROR(INDEX(BS!J:J,MATCH("FCF",BS!$A:$A,0)),IFERROR(INDEX(CF!J:J,MATCH("FCF",CF!$A:$A,0)),IFERROR(INDEX(Ratios!J:J,MATCH("FCF",Ratios!$A:$A,0)),""))))</f>
        <v>0</v>
      </c>
      <c r="I11" s="3">
        <f>IFERROR(INDEX(IS!K:K,MATCH("FCF",IS!$A:$A,0)),IFERROR(INDEX(BS!K:K,MATCH("FCF",BS!$A:$A,0)),IFERROR(INDEX(CF!K:K,MATCH("FCF",CF!$A:$A,0)),IFERROR(INDEX(Ratios!K:K,MATCH("FCF",Ratios!$A:$A,0)),""))))</f>
        <v>0</v>
      </c>
      <c r="J11" s="3">
        <f>IFERROR(INDEX(IS!L:L,MATCH("FCF",IS!$A:$A,0)),IFERROR(INDEX(BS!L:L,MATCH("FCF",BS!$A:$A,0)),IFERROR(INDEX(CF!L:L,MATCH("FCF",CF!$A:$A,0)),IFERROR(INDEX(Ratios!L:L,MATCH("FCF",Ratios!$A:$A,0)),""))))</f>
        <v>0</v>
      </c>
      <c r="K11" s="3">
        <f>IFERROR(INDEX(IS!M:M,MATCH("FCF",IS!$A:$A,0)),IFERROR(INDEX(BS!M:M,MATCH("FCF",BS!$A:$A,0)),IFERROR(INDEX(CF!M:M,MATCH("FCF",CF!$A:$A,0)),IFERROR(INDEX(Ratios!M:M,MATCH("FCF",Ratios!$A:$A,0)),""))))</f>
        <v>0</v>
      </c>
    </row>
    <row r="12" spans="1:11">
      <c r="A12" t="s">
        <v>22</v>
      </c>
      <c r="B12" s="4">
        <f>IFERROR(B11/B2,"")</f>
        <v>0</v>
      </c>
      <c r="C12" s="4">
        <f>IFERROR(C11/C2,"")</f>
        <v>0</v>
      </c>
      <c r="D12" s="4">
        <f>IFERROR(D11/D2,"")</f>
        <v>0</v>
      </c>
      <c r="E12" s="4">
        <f>IFERROR(E11/E2,"")</f>
        <v>0</v>
      </c>
      <c r="F12" s="4">
        <f>IFERROR(F11/F2,"")</f>
        <v>0</v>
      </c>
      <c r="G12" s="4">
        <f>IFERROR(G11/G2,"")</f>
        <v>0</v>
      </c>
      <c r="H12" s="4">
        <f>IFERROR(H11/H2,"")</f>
        <v>0</v>
      </c>
      <c r="I12" s="4">
        <f>IFERROR(I11/I2,"")</f>
        <v>0</v>
      </c>
      <c r="J12" s="4">
        <f>IFERROR(J11/J2,"")</f>
        <v>0</v>
      </c>
      <c r="K12" s="4">
        <f>IFERROR(K11/K2,"")</f>
        <v>0</v>
      </c>
    </row>
    <row r="13" spans="1:11">
      <c r="A13" t="s">
        <v>23</v>
      </c>
      <c r="B13" s="4">
        <f>IFERROR(INDEX(IS!D:D,MATCH("ROIC",IS!$A:$A,0)),IFERROR(INDEX(BS!D:D,MATCH("ROIC",BS!$A:$A,0)),IFERROR(INDEX(CF!D:D,MATCH("ROIC",CF!$A:$A,0)),IFERROR(INDEX(Ratios!D:D,MATCH("ROIC",Ratios!$A:$A,0)),""))))</f>
        <v>0</v>
      </c>
      <c r="C13" s="4">
        <f>IFERROR(INDEX(IS!E:E,MATCH("ROIC",IS!$A:$A,0)),IFERROR(INDEX(BS!E:E,MATCH("ROIC",BS!$A:$A,0)),IFERROR(INDEX(CF!E:E,MATCH("ROIC",CF!$A:$A,0)),IFERROR(INDEX(Ratios!E:E,MATCH("ROIC",Ratios!$A:$A,0)),""))))</f>
        <v>0</v>
      </c>
      <c r="D13" s="4">
        <f>IFERROR(INDEX(IS!F:F,MATCH("ROIC",IS!$A:$A,0)),IFERROR(INDEX(BS!F:F,MATCH("ROIC",BS!$A:$A,0)),IFERROR(INDEX(CF!F:F,MATCH("ROIC",CF!$A:$A,0)),IFERROR(INDEX(Ratios!F:F,MATCH("ROIC",Ratios!$A:$A,0)),""))))</f>
        <v>0</v>
      </c>
      <c r="E13" s="4">
        <f>IFERROR(INDEX(IS!G:G,MATCH("ROIC",IS!$A:$A,0)),IFERROR(INDEX(BS!G:G,MATCH("ROIC",BS!$A:$A,0)),IFERROR(INDEX(CF!G:G,MATCH("ROIC",CF!$A:$A,0)),IFERROR(INDEX(Ratios!G:G,MATCH("ROIC",Ratios!$A:$A,0)),""))))</f>
        <v>0</v>
      </c>
      <c r="F13" s="4">
        <f>IFERROR(INDEX(IS!H:H,MATCH("ROIC",IS!$A:$A,0)),IFERROR(INDEX(BS!H:H,MATCH("ROIC",BS!$A:$A,0)),IFERROR(INDEX(CF!H:H,MATCH("ROIC",CF!$A:$A,0)),IFERROR(INDEX(Ratios!H:H,MATCH("ROIC",Ratios!$A:$A,0)),""))))</f>
        <v>0</v>
      </c>
      <c r="G13" s="4">
        <f>IFERROR(INDEX(IS!I:I,MATCH("ROIC",IS!$A:$A,0)),IFERROR(INDEX(BS!I:I,MATCH("ROIC",BS!$A:$A,0)),IFERROR(INDEX(CF!I:I,MATCH("ROIC",CF!$A:$A,0)),IFERROR(INDEX(Ratios!I:I,MATCH("ROIC",Ratios!$A:$A,0)),""))))</f>
        <v>0</v>
      </c>
      <c r="H13" s="4">
        <f>IFERROR(INDEX(IS!J:J,MATCH("ROIC",IS!$A:$A,0)),IFERROR(INDEX(BS!J:J,MATCH("ROIC",BS!$A:$A,0)),IFERROR(INDEX(CF!J:J,MATCH("ROIC",CF!$A:$A,0)),IFERROR(INDEX(Ratios!J:J,MATCH("ROIC",Ratios!$A:$A,0)),""))))</f>
        <v>0</v>
      </c>
      <c r="I13" s="4">
        <f>IFERROR(INDEX(IS!K:K,MATCH("ROIC",IS!$A:$A,0)),IFERROR(INDEX(BS!K:K,MATCH("ROIC",BS!$A:$A,0)),IFERROR(INDEX(CF!K:K,MATCH("ROIC",CF!$A:$A,0)),IFERROR(INDEX(Ratios!K:K,MATCH("ROIC",Ratios!$A:$A,0)),""))))</f>
        <v>0</v>
      </c>
      <c r="J13" s="4">
        <f>IFERROR(INDEX(IS!L:L,MATCH("ROIC",IS!$A:$A,0)),IFERROR(INDEX(BS!L:L,MATCH("ROIC",BS!$A:$A,0)),IFERROR(INDEX(CF!L:L,MATCH("ROIC",CF!$A:$A,0)),IFERROR(INDEX(Ratios!L:L,MATCH("ROIC",Ratios!$A:$A,0)),""))))</f>
        <v>0</v>
      </c>
      <c r="K13" s="4">
        <f>IFERROR(INDEX(IS!M:M,MATCH("ROIC",IS!$A:$A,0)),IFERROR(INDEX(BS!M:M,MATCH("ROIC",BS!$A:$A,0)),IFERROR(INDEX(CF!M:M,MATCH("ROIC",CF!$A:$A,0)),IFERROR(INDEX(Ratios!M:M,MATCH("ROIC",Ratios!$A:$A,0)),""))))</f>
        <v>0</v>
      </c>
    </row>
    <row r="14" spans="1:11">
      <c r="A14" t="s">
        <v>24</v>
      </c>
      <c r="B14" s="3">
        <f>IFERROR(INDEX(IS!D:D,MATCH("NETDEBT",IS!$A:$A,0)),IFERROR(INDEX(BS!D:D,MATCH("NETDEBT",BS!$A:$A,0)),IFERROR(INDEX(CF!D:D,MATCH("NETDEBT",CF!$A:$A,0)),IFERROR(INDEX(Ratios!D:D,MATCH("NETDEBT",Ratios!$A:$A,0)),""))))</f>
        <v>0</v>
      </c>
      <c r="C14" s="3">
        <f>IFERROR(INDEX(IS!E:E,MATCH("NETDEBT",IS!$A:$A,0)),IFERROR(INDEX(BS!E:E,MATCH("NETDEBT",BS!$A:$A,0)),IFERROR(INDEX(CF!E:E,MATCH("NETDEBT",CF!$A:$A,0)),IFERROR(INDEX(Ratios!E:E,MATCH("NETDEBT",Ratios!$A:$A,0)),""))))</f>
        <v>0</v>
      </c>
      <c r="D14" s="3">
        <f>IFERROR(INDEX(IS!F:F,MATCH("NETDEBT",IS!$A:$A,0)),IFERROR(INDEX(BS!F:F,MATCH("NETDEBT",BS!$A:$A,0)),IFERROR(INDEX(CF!F:F,MATCH("NETDEBT",CF!$A:$A,0)),IFERROR(INDEX(Ratios!F:F,MATCH("NETDEBT",Ratios!$A:$A,0)),""))))</f>
        <v>0</v>
      </c>
      <c r="E14" s="3">
        <f>IFERROR(INDEX(IS!G:G,MATCH("NETDEBT",IS!$A:$A,0)),IFERROR(INDEX(BS!G:G,MATCH("NETDEBT",BS!$A:$A,0)),IFERROR(INDEX(CF!G:G,MATCH("NETDEBT",CF!$A:$A,0)),IFERROR(INDEX(Ratios!G:G,MATCH("NETDEBT",Ratios!$A:$A,0)),""))))</f>
        <v>0</v>
      </c>
      <c r="F14" s="3">
        <f>IFERROR(INDEX(IS!H:H,MATCH("NETDEBT",IS!$A:$A,0)),IFERROR(INDEX(BS!H:H,MATCH("NETDEBT",BS!$A:$A,0)),IFERROR(INDEX(CF!H:H,MATCH("NETDEBT",CF!$A:$A,0)),IFERROR(INDEX(Ratios!H:H,MATCH("NETDEBT",Ratios!$A:$A,0)),""))))</f>
        <v>0</v>
      </c>
      <c r="G14" s="3">
        <f>IFERROR(INDEX(IS!I:I,MATCH("NETDEBT",IS!$A:$A,0)),IFERROR(INDEX(BS!I:I,MATCH("NETDEBT",BS!$A:$A,0)),IFERROR(INDEX(CF!I:I,MATCH("NETDEBT",CF!$A:$A,0)),IFERROR(INDEX(Ratios!I:I,MATCH("NETDEBT",Ratios!$A:$A,0)),""))))</f>
        <v>0</v>
      </c>
      <c r="H14" s="3">
        <f>IFERROR(INDEX(IS!J:J,MATCH("NETDEBT",IS!$A:$A,0)),IFERROR(INDEX(BS!J:J,MATCH("NETDEBT",BS!$A:$A,0)),IFERROR(INDEX(CF!J:J,MATCH("NETDEBT",CF!$A:$A,0)),IFERROR(INDEX(Ratios!J:J,MATCH("NETDEBT",Ratios!$A:$A,0)),""))))</f>
        <v>0</v>
      </c>
      <c r="I14" s="3">
        <f>IFERROR(INDEX(IS!K:K,MATCH("NETDEBT",IS!$A:$A,0)),IFERROR(INDEX(BS!K:K,MATCH("NETDEBT",BS!$A:$A,0)),IFERROR(INDEX(CF!K:K,MATCH("NETDEBT",CF!$A:$A,0)),IFERROR(INDEX(Ratios!K:K,MATCH("NETDEBT",Ratios!$A:$A,0)),""))))</f>
        <v>0</v>
      </c>
      <c r="J14" s="3">
        <f>IFERROR(INDEX(IS!L:L,MATCH("NETDEBT",IS!$A:$A,0)),IFERROR(INDEX(BS!L:L,MATCH("NETDEBT",BS!$A:$A,0)),IFERROR(INDEX(CF!L:L,MATCH("NETDEBT",CF!$A:$A,0)),IFERROR(INDEX(Ratios!L:L,MATCH("NETDEBT",Ratios!$A:$A,0)),""))))</f>
        <v>0</v>
      </c>
      <c r="K14" s="3">
        <f>IFERROR(INDEX(IS!M:M,MATCH("NETDEBT",IS!$A:$A,0)),IFERROR(INDEX(BS!M:M,MATCH("NETDEBT",BS!$A:$A,0)),IFERROR(INDEX(CF!M:M,MATCH("NETDEBT",CF!$A:$A,0)),IFERROR(INDEX(Ratios!M:M,MATCH("NETDEBT",Ratios!$A:$A,0)),""))))</f>
        <v>0</v>
      </c>
    </row>
    <row r="15" spans="1:11">
      <c r="A15" t="s">
        <v>25</v>
      </c>
      <c r="B15" s="3">
        <f>IFERROR(INDEX(IS!D:D,MATCH("SHARESWADIL",IS!$A:$A,0)),IFERROR(INDEX(BS!D:D,MATCH("SHARESWADIL",BS!$A:$A,0)),IFERROR(INDEX(CF!D:D,MATCH("SHARESWADIL",CF!$A:$A,0)),IFERROR(INDEX(Ratios!D:D,MATCH("SHARESWADIL",Ratios!$A:$A,0)),""))))</f>
        <v>0</v>
      </c>
      <c r="C15" s="3">
        <f>IFERROR(INDEX(IS!E:E,MATCH("SHARESWADIL",IS!$A:$A,0)),IFERROR(INDEX(BS!E:E,MATCH("SHARESWADIL",BS!$A:$A,0)),IFERROR(INDEX(CF!E:E,MATCH("SHARESWADIL",CF!$A:$A,0)),IFERROR(INDEX(Ratios!E:E,MATCH("SHARESWADIL",Ratios!$A:$A,0)),""))))</f>
        <v>0</v>
      </c>
      <c r="D15" s="3">
        <f>IFERROR(INDEX(IS!F:F,MATCH("SHARESWADIL",IS!$A:$A,0)),IFERROR(INDEX(BS!F:F,MATCH("SHARESWADIL",BS!$A:$A,0)),IFERROR(INDEX(CF!F:F,MATCH("SHARESWADIL",CF!$A:$A,0)),IFERROR(INDEX(Ratios!F:F,MATCH("SHARESWADIL",Ratios!$A:$A,0)),""))))</f>
        <v>0</v>
      </c>
      <c r="E15" s="3">
        <f>IFERROR(INDEX(IS!G:G,MATCH("SHARESWADIL",IS!$A:$A,0)),IFERROR(INDEX(BS!G:G,MATCH("SHARESWADIL",BS!$A:$A,0)),IFERROR(INDEX(CF!G:G,MATCH("SHARESWADIL",CF!$A:$A,0)),IFERROR(INDEX(Ratios!G:G,MATCH("SHARESWADIL",Ratios!$A:$A,0)),""))))</f>
        <v>0</v>
      </c>
      <c r="F15" s="3">
        <f>IFERROR(INDEX(IS!H:H,MATCH("SHARESWADIL",IS!$A:$A,0)),IFERROR(INDEX(BS!H:H,MATCH("SHARESWADIL",BS!$A:$A,0)),IFERROR(INDEX(CF!H:H,MATCH("SHARESWADIL",CF!$A:$A,0)),IFERROR(INDEX(Ratios!H:H,MATCH("SHARESWADIL",Ratios!$A:$A,0)),""))))</f>
        <v>0</v>
      </c>
      <c r="G15" s="3">
        <f>IFERROR(INDEX(IS!I:I,MATCH("SHARESWADIL",IS!$A:$A,0)),IFERROR(INDEX(BS!I:I,MATCH("SHARESWADIL",BS!$A:$A,0)),IFERROR(INDEX(CF!I:I,MATCH("SHARESWADIL",CF!$A:$A,0)),IFERROR(INDEX(Ratios!I:I,MATCH("SHARESWADIL",Ratios!$A:$A,0)),""))))</f>
        <v>0</v>
      </c>
      <c r="H15" s="3">
        <f>IFERROR(INDEX(IS!J:J,MATCH("SHARESWADIL",IS!$A:$A,0)),IFERROR(INDEX(BS!J:J,MATCH("SHARESWADIL",BS!$A:$A,0)),IFERROR(INDEX(CF!J:J,MATCH("SHARESWADIL",CF!$A:$A,0)),IFERROR(INDEX(Ratios!J:J,MATCH("SHARESWADIL",Ratios!$A:$A,0)),""))))</f>
        <v>0</v>
      </c>
      <c r="I15" s="3">
        <f>IFERROR(INDEX(IS!K:K,MATCH("SHARESWADIL",IS!$A:$A,0)),IFERROR(INDEX(BS!K:K,MATCH("SHARESWADIL",BS!$A:$A,0)),IFERROR(INDEX(CF!K:K,MATCH("SHARESWADIL",CF!$A:$A,0)),IFERROR(INDEX(Ratios!K:K,MATCH("SHARESWADIL",Ratios!$A:$A,0)),""))))</f>
        <v>0</v>
      </c>
      <c r="J15" s="3">
        <f>IFERROR(INDEX(IS!L:L,MATCH("SHARESWADIL",IS!$A:$A,0)),IFERROR(INDEX(BS!L:L,MATCH("SHARESWADIL",BS!$A:$A,0)),IFERROR(INDEX(CF!L:L,MATCH("SHARESWADIL",CF!$A:$A,0)),IFERROR(INDEX(Ratios!L:L,MATCH("SHARESWADIL",Ratios!$A:$A,0)),""))))</f>
        <v>0</v>
      </c>
      <c r="K15" s="3">
        <f>IFERROR(INDEX(IS!M:M,MATCH("SHARESWADIL",IS!$A:$A,0)),IFERROR(INDEX(BS!M:M,MATCH("SHARESWADIL",BS!$A:$A,0)),IFERROR(INDEX(CF!M:M,MATCH("SHARESWADIL",CF!$A:$A,0)),IFERROR(INDEX(Ratios!M:M,MATCH("SHARESWADIL",Ratios!$A:$A,0)),""))))</f>
        <v>0</v>
      </c>
    </row>
    <row r="17" spans="1:2">
      <c r="A17" s="1" t="s">
        <v>26</v>
      </c>
    </row>
    <row r="18" spans="1:2">
      <c r="A18" t="s">
        <v>27</v>
      </c>
      <c r="B18" s="4">
        <f>IFERROR((B2/E2)^(1/3)-1,"")</f>
        <v>0</v>
      </c>
    </row>
    <row r="19" spans="1:2">
      <c r="A19" t="s">
        <v>28</v>
      </c>
      <c r="B19" s="4">
        <f>IFERROR((B2/G2)^(1/5)-1,"")</f>
        <v>0</v>
      </c>
    </row>
    <row r="20" spans="1:2">
      <c r="A20" t="s">
        <v>29</v>
      </c>
      <c r="B20" s="4">
        <f>IFERROR((B2/L2)^(1/10)-1,"")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sheetData>
    <row r="1" spans="1: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</row>
    <row r="2" spans="1:5">
      <c r="A2" t="s">
        <v>35</v>
      </c>
      <c r="B2" s="5">
        <f>IFERROR(INDEX(IS!D:D,MATCH("PE",IS!$A:$A,0)),IFERROR(INDEX(BS!D:D,MATCH("PE",BS!$A:$A,0)),IFERROR(INDEX(CF!D:D,MATCH("PE",CF!$A:$A,0)),IFERROR(INDEX(Ratios!D:D,MATCH("PE",Ratios!$A:$A,0)),""))))</f>
        <v>0</v>
      </c>
      <c r="C2" s="5">
        <f>IFERROR(MIN(INDEX(Ratios!$D:$M,MATCH("PE",Ratios!$A:$A,0),0)),"")</f>
        <v>0</v>
      </c>
      <c r="D2" s="5">
        <f>IFERROR(MEDIAN(INDEX(Ratios!$D:$M,MATCH("PE",Ratios!$A:$A,0),0)),"")</f>
        <v>0</v>
      </c>
      <c r="E2" s="5">
        <f>IFERROR(MAX(INDEX(Ratios!$D:$M,MATCH("PE",Ratios!$A:$A,0),0)),"")</f>
        <v>0</v>
      </c>
    </row>
    <row r="3" spans="1:5">
      <c r="A3" t="s">
        <v>36</v>
      </c>
      <c r="B3" s="5">
        <f>IFERROR(INDEX(IS!D:D,MATCH("EVEBITDA",IS!$A:$A,0)),IFERROR(INDEX(BS!D:D,MATCH("EVEBITDA",BS!$A:$A,0)),IFERROR(INDEX(CF!D:D,MATCH("EVEBITDA",CF!$A:$A,0)),IFERROR(INDEX(Ratios!D:D,MATCH("EVEBITDA",Ratios!$A:$A,0)),""))))</f>
        <v>0</v>
      </c>
      <c r="C3" s="5">
        <f>IFERROR(MIN(INDEX(Ratios!$D:$M,MATCH("EVEBITDA",Ratios!$A:$A,0),0)),"")</f>
        <v>0</v>
      </c>
      <c r="D3" s="5">
        <f>IFERROR(MEDIAN(INDEX(Ratios!$D:$M,MATCH("EVEBITDA",Ratios!$A:$A,0),0)),"")</f>
        <v>0</v>
      </c>
      <c r="E3" s="5">
        <f>IFERROR(MAX(INDEX(Ratios!$D:$M,MATCH("EVEBITDA",Ratios!$A:$A,0),0)),"")</f>
        <v>0</v>
      </c>
    </row>
    <row r="4" spans="1:5">
      <c r="A4" t="s">
        <v>37</v>
      </c>
      <c r="B4" s="5">
        <f>IFERROR(INDEX(IS!D:D,MATCH("PS",IS!$A:$A,0)),IFERROR(INDEX(BS!D:D,MATCH("PS",BS!$A:$A,0)),IFERROR(INDEX(CF!D:D,MATCH("PS",CF!$A:$A,0)),IFERROR(INDEX(Ratios!D:D,MATCH("PS",Ratios!$A:$A,0)),""))))</f>
        <v>0</v>
      </c>
      <c r="C4" s="5">
        <f>IFERROR(MIN(INDEX(Ratios!$D:$M,MATCH("PS",Ratios!$A:$A,0),0)),"")</f>
        <v>0</v>
      </c>
      <c r="D4" s="5">
        <f>IFERROR(MEDIAN(INDEX(Ratios!$D:$M,MATCH("PS",Ratios!$A:$A,0),0)),"")</f>
        <v>0</v>
      </c>
      <c r="E4" s="5">
        <f>IFERROR(MAX(INDEX(Ratios!$D:$M,MATCH("PS",Ratios!$A:$A,0),0)),"")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Settings</vt:lpstr>
      <vt:lpstr>IS</vt:lpstr>
      <vt:lpstr>BS</vt:lpstr>
      <vt:lpstr>CF</vt:lpstr>
      <vt:lpstr>Ratios</vt:lpstr>
      <vt:lpstr>Model</vt:lpstr>
      <vt:lpstr>Valuation</vt:lpstr>
      <vt:lpstr>ApiKey</vt:lpstr>
      <vt:lpstr>Ticker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2026-09-30T10:29:31Z</dcterms:created>
  <dcterms:modified xsi:type="dcterms:W3CDTF">2026-09-30T10:29:31Z</dcterms:modified>
</cp:coreProperties>
</file>